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9345" activeTab="0"/>
  </bookViews>
  <sheets>
    <sheet name="Summary Exports" sheetId="1" r:id="rId1"/>
  </sheets>
  <externalReferences>
    <externalReference r:id="rId4"/>
  </externalReferences>
  <definedNames>
    <definedName name="_xlnm.Print_Area" localSheetId="0">'Summary Exports'!$A$1:$J$44</definedName>
  </definedNames>
  <calcPr fullCalcOnLoad="1"/>
</workbook>
</file>

<file path=xl/sharedStrings.xml><?xml version="1.0" encoding="utf-8"?>
<sst xmlns="http://schemas.openxmlformats.org/spreadsheetml/2006/main" count="43" uniqueCount="26">
  <si>
    <t>Dairy export report</t>
  </si>
  <si>
    <t>2021/22</t>
  </si>
  <si>
    <t>2022/23</t>
  </si>
  <si>
    <t>Tonnes</t>
  </si>
  <si>
    <t xml:space="preserve">Jul - </t>
  </si>
  <si>
    <t>% Change</t>
  </si>
  <si>
    <t>Butter</t>
  </si>
  <si>
    <t>Butter Oil</t>
  </si>
  <si>
    <t>Cheddar **</t>
  </si>
  <si>
    <t>Other Cheese **</t>
  </si>
  <si>
    <t>Milk ***</t>
  </si>
  <si>
    <t>SMP</t>
  </si>
  <si>
    <t>WMP</t>
  </si>
  <si>
    <t>Whey Products</t>
  </si>
  <si>
    <t>Mixtures</t>
  </si>
  <si>
    <t>Other Dairy Products</t>
  </si>
  <si>
    <t>Total</t>
  </si>
  <si>
    <t>Value (AUD)</t>
  </si>
  <si>
    <t>WMP includes infant powders</t>
  </si>
  <si>
    <t>Whey products include whey protein concentrates</t>
  </si>
  <si>
    <t>Other dairy products include casein, lactose, condensed milk, ice cream, yogurt, buttermilk powder and milk protein concentrates</t>
  </si>
  <si>
    <t>** Due to classification changes Processed Cheddar is now included with Cheddar, and Other Processed Cheeses</t>
  </si>
  <si>
    <t xml:space="preserve">    are included under Other Cheese</t>
  </si>
  <si>
    <t>*** Milk includes buttermilk, and is a combination of ABS data and Dairy Australia estimates</t>
  </si>
  <si>
    <t>Produced by Trade and Strategy, Dairy Australia Limited</t>
  </si>
  <si>
    <t>Source: Australian Bureau of Statistics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</si>
</sst>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m\ yy"/>
    <numFmt numFmtId="165" formatCode="mmm"/>
    <numFmt numFmtId="166" formatCode="0.0%"/>
  </numFmts>
  <fonts count="45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  <font>
      <i/>
      <sz val="8"/>
      <name val="Arial"/>
      <family val="2"/>
    </font>
    <font>
      <i/>
      <sz val="8"/>
      <color indexed="10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0"/>
      <color rgb="FFFF0000"/>
      <name val="Arial"/>
      <family val="2"/>
    </font>
    <font>
      <i/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8" fillId="33" borderId="0" xfId="0" applyFont="1" applyFill="1" applyAlignment="1">
      <alignment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/>
    </xf>
    <xf numFmtId="0" fontId="19" fillId="0" borderId="0" xfId="0" applyFont="1" applyAlignment="1">
      <alignment/>
    </xf>
    <xf numFmtId="164" fontId="20" fillId="33" borderId="0" xfId="0" applyNumberFormat="1" applyFont="1" applyFill="1" applyAlignment="1">
      <alignment horizontal="center"/>
    </xf>
    <xf numFmtId="164" fontId="20" fillId="0" borderId="0" xfId="0" applyNumberFormat="1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165" fontId="18" fillId="0" borderId="0" xfId="0" applyNumberFormat="1" applyFont="1" applyAlignment="1">
      <alignment horizontal="left"/>
    </xf>
    <xf numFmtId="0" fontId="21" fillId="0" borderId="0" xfId="0" applyFont="1" applyAlignment="1">
      <alignment/>
    </xf>
    <xf numFmtId="3" fontId="0" fillId="0" borderId="0" xfId="0" applyNumberFormat="1" applyAlignment="1">
      <alignment/>
    </xf>
    <xf numFmtId="166" fontId="0" fillId="0" borderId="0" xfId="57" applyNumberFormat="1" applyFont="1" applyAlignment="1">
      <alignment/>
    </xf>
    <xf numFmtId="0" fontId="43" fillId="0" borderId="0" xfId="0" applyFont="1" applyAlignment="1">
      <alignment/>
    </xf>
    <xf numFmtId="0" fontId="18" fillId="0" borderId="0" xfId="0" applyFont="1" applyAlignment="1">
      <alignment/>
    </xf>
    <xf numFmtId="3" fontId="18" fillId="0" borderId="0" xfId="0" applyNumberFormat="1" applyFont="1" applyAlignment="1">
      <alignment/>
    </xf>
    <xf numFmtId="166" fontId="18" fillId="0" borderId="0" xfId="57" applyNumberFormat="1" applyFont="1" applyAlignment="1">
      <alignment/>
    </xf>
    <xf numFmtId="0" fontId="23" fillId="0" borderId="0" xfId="0" applyFont="1" applyAlignment="1">
      <alignment/>
    </xf>
    <xf numFmtId="0" fontId="44" fillId="0" borderId="0" xfId="0" applyFont="1" applyAlignment="1">
      <alignment/>
    </xf>
    <xf numFmtId="0" fontId="2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0</xdr:row>
      <xdr:rowOff>0</xdr:rowOff>
    </xdr:from>
    <xdr:to>
      <xdr:col>8</xdr:col>
      <xdr:colOff>381000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86175" y="0"/>
          <a:ext cx="11811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xportSummaryMasterSMPandBMP_NewUpdated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ameters (2)"/>
      <sheetName val="Export Summary"/>
      <sheetName val="Export Summary Data"/>
      <sheetName val="Export Summary AUD"/>
      <sheetName val="Export Summary Data AUD"/>
      <sheetName val="Summary Exports"/>
      <sheetName val="Parameters"/>
      <sheetName val="Rebranded Summary Export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zoomScalePageLayoutView="0" workbookViewId="0" topLeftCell="A1">
      <selection activeCell="K8" sqref="K8"/>
    </sheetView>
  </sheetViews>
  <sheetFormatPr defaultColWidth="9.140625" defaultRowHeight="12.75"/>
  <cols>
    <col min="1" max="1" width="1.8515625" style="0" customWidth="1"/>
    <col min="2" max="2" width="25.421875" style="0" customWidth="1"/>
    <col min="3" max="3" width="7.421875" style="0" customWidth="1"/>
    <col min="4" max="4" width="6.57421875" style="0" customWidth="1"/>
    <col min="5" max="5" width="7.421875" style="0" customWidth="1"/>
    <col min="6" max="6" width="6.57421875" style="0" customWidth="1"/>
    <col min="7" max="7" width="9.7109375" style="0" customWidth="1"/>
    <col min="8" max="8" width="2.28125" style="0" customWidth="1"/>
    <col min="11" max="11" width="10.28125" style="0" bestFit="1" customWidth="1"/>
    <col min="12" max="12" width="15.7109375" style="0" bestFit="1" customWidth="1"/>
  </cols>
  <sheetData>
    <row r="1" spans="1:6" ht="12.75">
      <c r="A1" s="1"/>
      <c r="B1" s="2"/>
      <c r="C1" s="2"/>
      <c r="D1" s="2"/>
      <c r="E1" s="2"/>
      <c r="F1" s="2"/>
    </row>
    <row r="2" spans="1:7" ht="20.25">
      <c r="A2" s="2"/>
      <c r="B2" s="3" t="s">
        <v>0</v>
      </c>
      <c r="C2" s="3"/>
      <c r="D2" s="3"/>
      <c r="E2" s="3"/>
      <c r="F2" s="3"/>
      <c r="G2" s="4"/>
    </row>
    <row r="3" spans="1:7" ht="15">
      <c r="A3" s="2"/>
      <c r="B3" s="5">
        <v>45078</v>
      </c>
      <c r="C3" s="5"/>
      <c r="D3" s="5"/>
      <c r="E3" s="5"/>
      <c r="F3" s="5"/>
      <c r="G3" s="6"/>
    </row>
    <row r="4" spans="1:6" ht="12.75">
      <c r="A4" s="2"/>
      <c r="B4" s="2"/>
      <c r="C4" s="2"/>
      <c r="D4" s="2"/>
      <c r="E4" s="2"/>
      <c r="F4" s="2"/>
    </row>
    <row r="6" spans="2:6" ht="12.75">
      <c r="B6" s="7"/>
      <c r="C6" s="8" t="s">
        <v>1</v>
      </c>
      <c r="D6" s="8"/>
      <c r="E6" s="8" t="s">
        <v>2</v>
      </c>
      <c r="F6" s="8"/>
    </row>
    <row r="7" spans="2:7" ht="12.75">
      <c r="B7" s="7" t="s">
        <v>3</v>
      </c>
      <c r="C7" s="9" t="s">
        <v>4</v>
      </c>
      <c r="D7" s="10">
        <f>B3</f>
        <v>45078</v>
      </c>
      <c r="E7" s="9" t="s">
        <v>4</v>
      </c>
      <c r="F7" s="10">
        <f>B3</f>
        <v>45078</v>
      </c>
      <c r="G7" s="10" t="s">
        <v>5</v>
      </c>
    </row>
    <row r="8" spans="2:7" ht="12.75">
      <c r="B8" s="11" t="s">
        <v>6</v>
      </c>
      <c r="C8" s="12">
        <v>17264.1708</v>
      </c>
      <c r="D8" s="12"/>
      <c r="E8" s="12">
        <v>6545.310820000001</v>
      </c>
      <c r="F8" s="12"/>
      <c r="G8" s="13">
        <v>-0.621</v>
      </c>
    </row>
    <row r="9" spans="2:7" ht="12.75">
      <c r="B9" s="11" t="s">
        <v>7</v>
      </c>
      <c r="C9" s="12">
        <v>5412.0441900000005</v>
      </c>
      <c r="D9" s="12"/>
      <c r="E9" s="12">
        <v>3889.76257</v>
      </c>
      <c r="F9" s="12"/>
      <c r="G9" s="13">
        <v>-0.281</v>
      </c>
    </row>
    <row r="10" spans="2:7" ht="12.75">
      <c r="B10" s="11" t="s">
        <v>8</v>
      </c>
      <c r="C10" s="12">
        <v>29401.466419999997</v>
      </c>
      <c r="D10" s="12"/>
      <c r="E10" s="12">
        <v>18143.08341</v>
      </c>
      <c r="F10" s="12"/>
      <c r="G10" s="13">
        <v>-0.383</v>
      </c>
    </row>
    <row r="11" spans="2:7" ht="12.75">
      <c r="B11" s="11" t="s">
        <v>9</v>
      </c>
      <c r="C11" s="12">
        <v>127158.26642</v>
      </c>
      <c r="D11" s="12"/>
      <c r="E11" s="12">
        <v>110137.62883999999</v>
      </c>
      <c r="F11" s="12"/>
      <c r="G11" s="13">
        <v>-0.134</v>
      </c>
    </row>
    <row r="12" spans="2:7" ht="12.75">
      <c r="B12" s="14" t="s">
        <v>10</v>
      </c>
      <c r="C12" s="12">
        <v>284484.18441539205</v>
      </c>
      <c r="D12" s="12"/>
      <c r="E12" s="12">
        <v>238091.6208599999</v>
      </c>
      <c r="F12" s="12"/>
      <c r="G12" s="13">
        <v>-0.163</v>
      </c>
    </row>
    <row r="13" spans="2:7" ht="12.75">
      <c r="B13" s="11" t="s">
        <v>11</v>
      </c>
      <c r="C13" s="12">
        <v>148930.53941</v>
      </c>
      <c r="D13" s="12"/>
      <c r="E13" s="12">
        <v>117093.04916000001</v>
      </c>
      <c r="F13" s="12"/>
      <c r="G13" s="13">
        <v>-0.214</v>
      </c>
    </row>
    <row r="14" spans="2:7" ht="12.75">
      <c r="B14" s="11" t="s">
        <v>12</v>
      </c>
      <c r="C14" s="12">
        <v>62870.6418</v>
      </c>
      <c r="D14" s="12"/>
      <c r="E14" s="12">
        <v>58436.175690000004</v>
      </c>
      <c r="F14" s="12"/>
      <c r="G14" s="13">
        <v>-0.071</v>
      </c>
    </row>
    <row r="15" spans="2:7" ht="12.75">
      <c r="B15" s="11" t="s">
        <v>13</v>
      </c>
      <c r="C15" s="12">
        <v>35499.60542999999</v>
      </c>
      <c r="D15" s="12"/>
      <c r="E15" s="12">
        <v>30575.0498</v>
      </c>
      <c r="F15" s="12"/>
      <c r="G15" s="13">
        <v>-0.139</v>
      </c>
    </row>
    <row r="16" spans="2:7" ht="12.75">
      <c r="B16" s="11" t="s">
        <v>14</v>
      </c>
      <c r="C16" s="12">
        <v>37021.41064</v>
      </c>
      <c r="D16" s="12"/>
      <c r="E16" s="12">
        <v>36541.95413</v>
      </c>
      <c r="F16" s="12"/>
      <c r="G16" s="13">
        <v>-0.013</v>
      </c>
    </row>
    <row r="17" spans="2:7" ht="12.75">
      <c r="B17" s="11" t="s">
        <v>15</v>
      </c>
      <c r="C17" s="12">
        <v>88209.83923999999</v>
      </c>
      <c r="D17" s="12"/>
      <c r="E17" s="12">
        <v>79490.85663999998</v>
      </c>
      <c r="F17" s="12"/>
      <c r="G17" s="13">
        <v>-0.099</v>
      </c>
    </row>
    <row r="18" spans="2:7" ht="12.75">
      <c r="B18" s="15" t="s">
        <v>16</v>
      </c>
      <c r="C18" s="16">
        <f>SUM(C8:D17)</f>
        <v>836252.168765392</v>
      </c>
      <c r="D18" s="16"/>
      <c r="E18" s="16">
        <f>SUM(E8:F17)</f>
        <v>698944.49192</v>
      </c>
      <c r="F18" s="16"/>
      <c r="G18" s="17">
        <v>-0.164</v>
      </c>
    </row>
    <row r="21" spans="2:7" ht="12.75">
      <c r="B21" s="7"/>
      <c r="C21" s="8" t="s">
        <v>1</v>
      </c>
      <c r="D21" s="8"/>
      <c r="E21" s="8" t="s">
        <v>2</v>
      </c>
      <c r="F21" s="8"/>
      <c r="G21" s="10"/>
    </row>
    <row r="22" spans="2:7" ht="12.75">
      <c r="B22" s="7" t="s">
        <v>17</v>
      </c>
      <c r="C22" s="9" t="s">
        <v>4</v>
      </c>
      <c r="D22" s="10">
        <f>B3</f>
        <v>45078</v>
      </c>
      <c r="E22" s="9" t="s">
        <v>4</v>
      </c>
      <c r="F22" s="10">
        <f>B3</f>
        <v>45078</v>
      </c>
      <c r="G22" s="10" t="s">
        <v>5</v>
      </c>
    </row>
    <row r="23" spans="2:7" ht="12.75">
      <c r="B23" s="11" t="s">
        <v>6</v>
      </c>
      <c r="C23" s="12">
        <v>129174159</v>
      </c>
      <c r="D23" s="12"/>
      <c r="E23" s="12">
        <v>55274064</v>
      </c>
      <c r="F23" s="12"/>
      <c r="G23" s="13">
        <f>(E23-C23)/C23</f>
        <v>-0.572096583187354</v>
      </c>
    </row>
    <row r="24" spans="2:7" ht="12.75">
      <c r="B24" s="11" t="s">
        <v>7</v>
      </c>
      <c r="C24" s="12">
        <v>46865524</v>
      </c>
      <c r="D24" s="12"/>
      <c r="E24" s="12">
        <v>33018273</v>
      </c>
      <c r="F24" s="12"/>
      <c r="G24" s="13">
        <f aca="true" t="shared" si="0" ref="G24:G33">(E24-C24)/C24</f>
        <v>-0.29546775151815224</v>
      </c>
    </row>
    <row r="25" spans="2:7" ht="12.75">
      <c r="B25" s="11" t="s">
        <v>8</v>
      </c>
      <c r="C25" s="12">
        <v>204262579</v>
      </c>
      <c r="D25" s="12"/>
      <c r="E25" s="12">
        <v>156987854</v>
      </c>
      <c r="F25" s="12"/>
      <c r="G25" s="13">
        <f t="shared" si="0"/>
        <v>-0.23144094836871712</v>
      </c>
    </row>
    <row r="26" spans="2:7" ht="12.75">
      <c r="B26" s="11" t="s">
        <v>9</v>
      </c>
      <c r="C26" s="12">
        <v>772794756</v>
      </c>
      <c r="D26" s="12"/>
      <c r="E26" s="12">
        <v>841413474</v>
      </c>
      <c r="F26" s="12"/>
      <c r="G26" s="13">
        <f t="shared" si="0"/>
        <v>0.08879293948003963</v>
      </c>
    </row>
    <row r="27" spans="2:7" ht="12.75">
      <c r="B27" s="14" t="s">
        <v>10</v>
      </c>
      <c r="C27" s="12">
        <v>365520701</v>
      </c>
      <c r="D27" s="12"/>
      <c r="E27" s="12">
        <v>331237933</v>
      </c>
      <c r="F27" s="12"/>
      <c r="G27" s="13">
        <f t="shared" si="0"/>
        <v>-0.09379159075315956</v>
      </c>
    </row>
    <row r="28" spans="2:7" ht="12.75">
      <c r="B28" s="11" t="s">
        <v>11</v>
      </c>
      <c r="C28" s="12">
        <v>806919066</v>
      </c>
      <c r="D28" s="12"/>
      <c r="E28" s="12">
        <v>772190611</v>
      </c>
      <c r="F28" s="12"/>
      <c r="G28" s="13">
        <f t="shared" si="0"/>
        <v>-0.04303833737893113</v>
      </c>
    </row>
    <row r="29" spans="2:7" ht="12.75">
      <c r="B29" s="11" t="s">
        <v>12</v>
      </c>
      <c r="C29" s="12">
        <v>558052556</v>
      </c>
      <c r="D29" s="12"/>
      <c r="E29" s="12">
        <v>578782127</v>
      </c>
      <c r="F29" s="12"/>
      <c r="G29" s="13">
        <f t="shared" si="0"/>
        <v>0.03714627014449155</v>
      </c>
    </row>
    <row r="30" spans="2:7" ht="12.75">
      <c r="B30" s="11" t="s">
        <v>13</v>
      </c>
      <c r="C30" s="12">
        <v>245829607</v>
      </c>
      <c r="D30" s="12"/>
      <c r="E30" s="12">
        <v>279555486</v>
      </c>
      <c r="F30" s="12"/>
      <c r="G30" s="13">
        <f t="shared" si="0"/>
        <v>0.13719209582432437</v>
      </c>
    </row>
    <row r="31" spans="2:7" ht="12.75">
      <c r="B31" s="11" t="s">
        <v>14</v>
      </c>
      <c r="C31" s="12">
        <v>238758303</v>
      </c>
      <c r="D31" s="12"/>
      <c r="E31" s="12">
        <v>226833831</v>
      </c>
      <c r="F31" s="12"/>
      <c r="G31" s="13">
        <f t="shared" si="0"/>
        <v>-0.04994369557066252</v>
      </c>
    </row>
    <row r="32" spans="2:7" ht="12.75">
      <c r="B32" s="11" t="s">
        <v>15</v>
      </c>
      <c r="C32" s="12">
        <v>415329722</v>
      </c>
      <c r="D32" s="12"/>
      <c r="E32" s="12">
        <v>432111623</v>
      </c>
      <c r="F32" s="12"/>
      <c r="G32" s="13">
        <f t="shared" si="0"/>
        <v>0.040406212488688684</v>
      </c>
    </row>
    <row r="33" spans="2:7" ht="12.75">
      <c r="B33" s="15" t="s">
        <v>16</v>
      </c>
      <c r="C33" s="16">
        <f>SUM(C23:D32)</f>
        <v>3783506973</v>
      </c>
      <c r="D33" s="16"/>
      <c r="E33" s="16">
        <f>SUM(E23:F32)</f>
        <v>3707405276</v>
      </c>
      <c r="F33" s="16"/>
      <c r="G33" s="17">
        <f t="shared" si="0"/>
        <v>-0.02011406283722475</v>
      </c>
    </row>
    <row r="35" ht="12.75">
      <c r="B35" s="11"/>
    </row>
    <row r="36" ht="12.75">
      <c r="B36" s="18" t="s">
        <v>18</v>
      </c>
    </row>
    <row r="37" ht="12.75">
      <c r="B37" s="18" t="s">
        <v>19</v>
      </c>
    </row>
    <row r="38" ht="12.75">
      <c r="B38" s="18" t="s">
        <v>20</v>
      </c>
    </row>
    <row r="39" ht="12.75">
      <c r="B39" s="18" t="s">
        <v>21</v>
      </c>
    </row>
    <row r="40" ht="12.75">
      <c r="B40" s="18" t="s">
        <v>22</v>
      </c>
    </row>
    <row r="41" ht="12.75">
      <c r="B41" s="19" t="s">
        <v>23</v>
      </c>
    </row>
    <row r="42" ht="12.75">
      <c r="B42" s="18"/>
    </row>
    <row r="43" ht="12.75">
      <c r="B43" s="18" t="s">
        <v>24</v>
      </c>
    </row>
    <row r="44" ht="12.75">
      <c r="B44" s="18" t="s">
        <v>25</v>
      </c>
    </row>
    <row r="47" spans="9:11" ht="12.75">
      <c r="I47" s="20"/>
      <c r="J47" s="20"/>
      <c r="K47" s="20"/>
    </row>
  </sheetData>
  <sheetProtection/>
  <mergeCells count="50">
    <mergeCell ref="C33:D33"/>
    <mergeCell ref="E33:F33"/>
    <mergeCell ref="C30:D30"/>
    <mergeCell ref="E30:F30"/>
    <mergeCell ref="C31:D31"/>
    <mergeCell ref="E31:F31"/>
    <mergeCell ref="C32:D32"/>
    <mergeCell ref="E32:F32"/>
    <mergeCell ref="C27:D27"/>
    <mergeCell ref="E27:F27"/>
    <mergeCell ref="C28:D28"/>
    <mergeCell ref="E28:F28"/>
    <mergeCell ref="C29:D29"/>
    <mergeCell ref="E29:F29"/>
    <mergeCell ref="C24:D24"/>
    <mergeCell ref="E24:F24"/>
    <mergeCell ref="C25:D25"/>
    <mergeCell ref="E25:F25"/>
    <mergeCell ref="C26:D26"/>
    <mergeCell ref="E26:F26"/>
    <mergeCell ref="C18:D18"/>
    <mergeCell ref="E18:F18"/>
    <mergeCell ref="C21:D21"/>
    <mergeCell ref="E21:F21"/>
    <mergeCell ref="C23:D23"/>
    <mergeCell ref="E23:F23"/>
    <mergeCell ref="C15:D15"/>
    <mergeCell ref="E15:F15"/>
    <mergeCell ref="C16:D16"/>
    <mergeCell ref="E16:F16"/>
    <mergeCell ref="C17:D17"/>
    <mergeCell ref="E17:F17"/>
    <mergeCell ref="C12:D12"/>
    <mergeCell ref="E12:F12"/>
    <mergeCell ref="C13:D13"/>
    <mergeCell ref="E13:F13"/>
    <mergeCell ref="C14:D14"/>
    <mergeCell ref="E14:F14"/>
    <mergeCell ref="C9:D9"/>
    <mergeCell ref="E9:F9"/>
    <mergeCell ref="C10:D10"/>
    <mergeCell ref="E10:F10"/>
    <mergeCell ref="C11:D11"/>
    <mergeCell ref="E11:F11"/>
    <mergeCell ref="B2:F2"/>
    <mergeCell ref="B3:F3"/>
    <mergeCell ref="C6:D6"/>
    <mergeCell ref="E6:F6"/>
    <mergeCell ref="C8:D8"/>
    <mergeCell ref="E8:F8"/>
  </mergeCells>
  <printOptions/>
  <pageMargins left="0.75" right="0.75" top="1" bottom="1" header="0.5" footer="0.5"/>
  <pageSetup horizontalDpi="600" verticalDpi="600" orientation="portrait" paperSize="9" r:id="rId2"/>
  <colBreaks count="1" manualBreakCount="1">
    <brk id="11" max="4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Dairy Australia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 Fischer</dc:creator>
  <cp:keywords/>
  <dc:description/>
  <cp:lastModifiedBy>Vanessa Fischer</cp:lastModifiedBy>
  <dcterms:created xsi:type="dcterms:W3CDTF">2023-08-10T03:12:57Z</dcterms:created>
  <dcterms:modified xsi:type="dcterms:W3CDTF">2023-08-10T03:15:09Z</dcterms:modified>
  <cp:category/>
  <cp:version/>
  <cp:contentType/>
  <cp:contentStatus/>
</cp:coreProperties>
</file>